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FAS-SFA\CAANCS-CAMSRN\CA-CM\CA-CC\PAFS-CPEF\Capital Assets\Guideline and Procedures\AUC Form\"/>
    </mc:Choice>
  </mc:AlternateContent>
  <bookViews>
    <workbookView xWindow="360" yWindow="90" windowWidth="19155" windowHeight="12015"/>
  </bookViews>
  <sheets>
    <sheet name="AUC Formulaire" sheetId="1" r:id="rId1"/>
    <sheet name="Sheet2" sheetId="2" state="hidden" r:id="rId2"/>
    <sheet name="Catégorie de bien" sheetId="3" r:id="rId3"/>
  </sheets>
  <definedNames>
    <definedName name="Asset_Classes">'Catégorie de bien'!$A$2:$A$6</definedName>
  </definedNames>
  <calcPr calcId="162913"/>
</workbook>
</file>

<file path=xl/calcChain.xml><?xml version="1.0" encoding="utf-8"?>
<calcChain xmlns="http://schemas.openxmlformats.org/spreadsheetml/2006/main">
  <c r="D32" i="1" l="1"/>
  <c r="J30" i="1" l="1"/>
  <c r="J27" i="1"/>
  <c r="J26" i="1"/>
  <c r="F31" i="1"/>
  <c r="F30" i="1"/>
  <c r="F29" i="1"/>
  <c r="F28" i="1"/>
  <c r="F27" i="1"/>
  <c r="F26" i="1"/>
  <c r="J25" i="1" l="1"/>
  <c r="F25" i="1"/>
  <c r="J29" i="1" l="1"/>
  <c r="J28" i="1"/>
  <c r="D7" i="2"/>
  <c r="C1" i="1" l="1"/>
</calcChain>
</file>

<file path=xl/sharedStrings.xml><?xml version="1.0" encoding="utf-8"?>
<sst xmlns="http://schemas.openxmlformats.org/spreadsheetml/2006/main" count="77" uniqueCount="76">
  <si>
    <t>A</t>
  </si>
  <si>
    <t xml:space="preserve">Part 1 </t>
  </si>
  <si>
    <t>References:</t>
  </si>
  <si>
    <t>1 to 4 condition</t>
  </si>
  <si>
    <t>5 to 6a conditions</t>
  </si>
  <si>
    <t>5&amp;6 condition</t>
  </si>
  <si>
    <t>Description</t>
  </si>
  <si>
    <t>Blank Part 2
TO check if Part 2 is complete</t>
  </si>
  <si>
    <t>Checks if 1 is blank</t>
  </si>
  <si>
    <t>Checks if 2 is blank. If 1 is No, than its ok if 2 is blank.</t>
  </si>
  <si>
    <t>Checks if 3 is blank. If 2 is No, than its ok if 3 is blank.</t>
  </si>
  <si>
    <t>Checks if 4 is blank. If 3 is No, than its ok if 4 is blank.</t>
  </si>
  <si>
    <t>Checks if 5 is blank. If 4 is Yes, than its ok if 5 is blank.</t>
  </si>
  <si>
    <t>Checks if 6A is blank. If 6 is No, than its okay if 6A is blank.</t>
  </si>
  <si>
    <t>This cell checks if Criteria 1 to 4 are met. If No is answered for 1-3, or if Yes is answered to 4, than it means there is no AUC. If the formula returns True, it mean no AUC</t>
  </si>
  <si>
    <t>Checks if 6 is blank. If 5 is Yes, than its ok if 6 is blank.</t>
  </si>
  <si>
    <t>This cell checks if all the inputs from Part 1 are complete. All inputs other should be completed. The Only exception is the In-Service Date, which Can be left blank if the project does not have an AUC.</t>
  </si>
  <si>
    <t xml:space="preserve">This cell checks if criteria 5 or 6 are met. If 5 is yes, or if both 6 and 6A are Yes, than the formula returns "True" which means there is an AUC. If the formula return "False", then there is no AUC. </t>
  </si>
  <si>
    <t xml:space="preserve">This formula checks that no cell has been inappropriately left blank by using cells F24 to F30. None of these cells should return "True". If one does, it means a cell has been inappropriately left blank and this formalua will return "True". </t>
  </si>
  <si>
    <t>This cell is used to make sure that only one of conditions 5 and 6 can be met at the same time. If Criteria 5 is "Yes", than 6 should be left blank. If its not, this cell will return as "False".</t>
  </si>
  <si>
    <t>This cell checks to see that the "In Service Date" is filled in if the AUC criterias are met. This is because the "In Service" field is only mandatory if the criteria for AUC are Met. If this formula returns "True", it meens the "In Serivce date" is inappropriately blank.</t>
  </si>
  <si>
    <t>Actifs en Construction (AEC) Formulaire de critères
pour les logiciels développés à l’interne 
(Anciennement l'AEC Formulaire de demande)</t>
  </si>
  <si>
    <t>INCOMPLET - Veuillez remplir le formulaire selon les instructions</t>
  </si>
  <si>
    <t>COMPLET - Vous pouvez soumettre le formulaire à l'équipe de comptabilité des immobilisations</t>
  </si>
  <si>
    <t>Champ obligatoire</t>
  </si>
  <si>
    <t>Champ sans objet</t>
  </si>
  <si>
    <t>Champ facultatif</t>
  </si>
  <si>
    <t>Nom du projet:</t>
  </si>
  <si>
    <t>Description du projet:</t>
  </si>
  <si>
    <t>Numéro de projet de maSGE:</t>
  </si>
  <si>
    <t>Nom de la personne-ressource (CGF):</t>
  </si>
  <si>
    <t>Direction générale:</t>
  </si>
  <si>
    <t>Estimation du coût total du projet:</t>
  </si>
  <si>
    <t>Date de mise en service prévue (une immobilisation est considérée comme étant « en service » dès qu’elle est en état ou qu’elle atteint le niveau de préparation et de disponibilité nécessaire pour remplir la fonction qui lui a été assignée):</t>
  </si>
  <si>
    <t>Centre de coûts:</t>
  </si>
  <si>
    <t>Catégorie de bien:</t>
  </si>
  <si>
    <r>
      <t xml:space="preserve">Le coût total du projet est-il supérieur à 10 000 $? 
*Si </t>
    </r>
    <r>
      <rPr>
        <b/>
        <sz val="11"/>
        <color theme="1"/>
        <rFont val="Arial"/>
        <family val="2"/>
      </rPr>
      <t>Non</t>
    </r>
    <r>
      <rPr>
        <sz val="11"/>
        <color theme="1"/>
        <rFont val="Arial"/>
        <family val="2"/>
      </rPr>
      <t xml:space="preserve">, le projet ne satisfait pas les critères d’un actif. Ne continuez pas. </t>
    </r>
  </si>
  <si>
    <t>Est-ce que le projet est un nouveau logiciel développé à l’interne?</t>
  </si>
  <si>
    <t>Est-ce que le projet est une modification apportée à une application/composante existante ou une nouvelle version d’un logiciel existant?</t>
  </si>
  <si>
    <t xml:space="preserve">Selon vos réponses aux questions précédentes, le projet satisfait-il aux critères d’un AEC et constitue-t-il une immobilisation?
Pour un logiciel développé à l’interne, devrait être Oui si:
- les réponses des questions 1, 2, 3 and 5 sont Oui et la réponse du question 4 est Non; ou
- les réponses des questions 1, 2, 3 and 6A sont Oui et la réponse du question 4 est Non.
*Autrement, répondez Non; le projet ne satisfait pas aux critères d’un AEC
</t>
  </si>
  <si>
    <t>Les coûts associés à la détermination des possibilités du projet, la présentation du concept, la planification et la clôture (étapes 1, 2, 3 et 5) doivent être passés en charge (centre de coûts) et ne sont pas admissibles aux fins de l’AEC.</t>
  </si>
  <si>
    <t>Les coûts suivants doivent être passés en charge (centre de coûts) :
- migration de données;
- conversion de données, y compris le nettoyage et la mise en correspondance;
- formation de l’utilisateur final.
*Il convient de noter que certains éléments de coûts devront être analysés manuellement pour déterminer les frais qui doivent être passés en charge/capitalisés. Par exemple, les coûts de formation sont considérés comme un élément de coût pouvant être capitalisé. Toutefois, seule la formation visant à acquérir les compétences nécessaires pour exécuter les tâches liées à l’élaboration et à la mise en œuvre du projet devrait être considérée comme un AEC, alors que la formation destinée à l’utilisateur final devrait être passée en charge. Pour en savoir davantage sur les éléments de coûts, veuillez vous reporter à l’annexe D de la Ligne directrice sur la comptabilisation des immobilisations.</t>
  </si>
  <si>
    <t>Partie à remplir par la Comptabilité ministérielle</t>
  </si>
  <si>
    <t>Formulaire recu par</t>
  </si>
  <si>
    <t>AEC Requis</t>
  </si>
  <si>
    <t>Numero d’AEC</t>
  </si>
  <si>
    <t>Date de création</t>
  </si>
  <si>
    <t>Commentaires additionnels:</t>
  </si>
  <si>
    <t xml:space="preserve">Veuillez envoyer votre formulaire rempli à la </t>
  </si>
  <si>
    <t>Comptabilité ministérielle</t>
  </si>
  <si>
    <r>
      <t xml:space="preserve">La durée de vie utile du logiciel développé à l’interne excédera-t-il un an et sera-t-il utilisé de façon continue? 
*Si </t>
    </r>
    <r>
      <rPr>
        <b/>
        <sz val="11"/>
        <color theme="1"/>
        <rFont val="Arial"/>
        <family val="2"/>
      </rPr>
      <t>Non</t>
    </r>
    <r>
      <rPr>
        <sz val="11"/>
        <color theme="1"/>
        <rFont val="Arial"/>
        <family val="2"/>
      </rPr>
      <t xml:space="preserve">, le projet ne satisfait pas les critères d’un actif. Ne continuez pas. </t>
    </r>
  </si>
  <si>
    <r>
      <t xml:space="preserve">Les risques et les avantages liés à la propriété et au contrôle incombent-ils clairement à EDSC; le logiciel sera-t-il utilisé aux fins de la prestation de services; et est-il destiné à la revente?
*Si </t>
    </r>
    <r>
      <rPr>
        <b/>
        <sz val="11"/>
        <color theme="1"/>
        <rFont val="Arial"/>
        <family val="2"/>
      </rPr>
      <t>Non</t>
    </r>
    <r>
      <rPr>
        <sz val="11"/>
        <color theme="1"/>
        <rFont val="Arial"/>
        <family val="2"/>
      </rPr>
      <t xml:space="preserve">, le projet ne satisfait pas les critères d’un actif. Ne continuez pas. </t>
    </r>
  </si>
  <si>
    <r>
      <t xml:space="preserve">Le coût total du projet couvre-t-il seulement la réparation ou l’entretien?  
*Si </t>
    </r>
    <r>
      <rPr>
        <b/>
        <sz val="11"/>
        <color theme="1"/>
        <rFont val="Arial"/>
        <family val="2"/>
      </rPr>
      <t>Oui</t>
    </r>
    <r>
      <rPr>
        <sz val="11"/>
        <color theme="1"/>
        <rFont val="Arial"/>
        <family val="2"/>
      </rPr>
      <t xml:space="preserve">, le projet ne satisfait pas les critères d’un actif. Ne continuez pas. </t>
    </r>
  </si>
  <si>
    <r>
      <t xml:space="preserve">La modification/nouvelle version permet-elle au logiciel d’effectuer des tâches qu’il était auparavant incapable d’exécuter (c.-à-d. nouvelle fonction)?
Exemples lorsque la modification améliore les fonctions :
        - capacité accrue en matière de prestation de services; ou
        - réduction importante des coûts de fonctionnement; ou
        - prolongement de la durée de vie utile au-delà d’un an; ou
        - la qualité du produit fini est améliorée
*Si </t>
    </r>
    <r>
      <rPr>
        <b/>
        <sz val="11"/>
        <color theme="1"/>
        <rFont val="Arial"/>
        <family val="2"/>
      </rPr>
      <t>Oui</t>
    </r>
    <r>
      <rPr>
        <sz val="11"/>
        <color theme="1"/>
        <rFont val="Arial"/>
        <family val="2"/>
      </rPr>
      <t xml:space="preserve">, ces coûts sont considérés comme des améliorations
*Si la modification/nouvelle version vise principalement à corriger des bogues (c.-à-d. qu’elle n’offre aucune nouvelle fonction et qu’elle se limite à corriger des erreurs dans les fonctions promises), il ne s’agit pas d’un AEC et la réponse doit-être </t>
    </r>
    <r>
      <rPr>
        <b/>
        <sz val="11"/>
        <color theme="1"/>
        <rFont val="Arial"/>
        <family val="2"/>
      </rPr>
      <t>Non</t>
    </r>
  </si>
  <si>
    <t>Oui</t>
  </si>
  <si>
    <t>Non</t>
  </si>
  <si>
    <t>GC 3150 Immobilisations corporelles</t>
  </si>
  <si>
    <t>Ligne directrice sur la comptabilisation des immobilisations</t>
  </si>
  <si>
    <t>Classe d'actif:</t>
  </si>
  <si>
    <t>Catégorie de bien</t>
  </si>
  <si>
    <t>30410 - Logiciels client</t>
  </si>
  <si>
    <t>Les logiciels client fournissent le soutien nécessaire aux clients dans un environnement informatique réparti et incluent les logiciels des systèmes d’exploitation client et les utilitaires, les logiciels de bureau et de productivité, les logiciels de collaboration et les logiciels de courrier électronique.</t>
  </si>
  <si>
    <t>30510 - Logiciels d’application et logiciels d’élaboration et de mise en oeuvre d’applications</t>
  </si>
  <si>
    <t>Les logiciels d’application incluent les logiciels de gestion de l’information, les applications opérationnelles qui appuient les activités de programme, les logiciels utilisés dans les systèmes organisationnels et administratifs, les logiciels de renseignements opérationnels, les logiciels et utilitaires des systèmes de gestion des bases de données, les logiciels, outils et utilitaires d’élaboration d’applications et les logiciels d’intégration.</t>
  </si>
  <si>
    <t>30610 - Systèmes d’exploitation des serveurs et logiciels utilitaires</t>
  </si>
  <si>
    <t>Les systèmes d’exploitation des serveurs et les logiciels utilitaires incluent les systèmes d’exploitation et utilitaires connexes pour l’ensemble des serveurs, y compris les ordinateurs centraux, ainsi que les logiciels de gestion des systèmes.</t>
  </si>
  <si>
    <t>30710 - Logiciels de réseautage/protection</t>
  </si>
  <si>
    <t>Les logiciels de réseautage incluent tous les logiciels qui appuient la mise en réseau de données, les réseaux de communications par la voix et de communication image/vidéo et l’infrastructure des centres d’appels ainsi que les logiciels de gestion des communications inter et intraréseaux.</t>
  </si>
  <si>
    <t>30720 - Logiciels de communications des images/vidéos</t>
  </si>
  <si>
    <t>Logiciels développés à l’interne de communications images/vidéos (y compris logiciels de téléprésence et de vidéoconférence) et comprennent les logiciels qui appuient les lecteurs de caractères optiques associés aux systèmes de communications, les téléviseurs et les autres équipements de communications vidéo, les télécopieurs, les commutateurs de transfert de télécopies-images et d'autres équipements de transfert d'images ainsi que les logiciels de sécurité.</t>
  </si>
  <si>
    <t>Partie 1
Renseignements sur le projet</t>
  </si>
  <si>
    <t>Partie 2
Actifs en construction (AEC) – Critères</t>
  </si>
  <si>
    <t>Partie 3
Coûts admissibles applicables aux AEC</t>
  </si>
  <si>
    <r>
      <t xml:space="preserve">Dans le cas des projets stage-gated, les coûts admissibles engagés (salariaux ou non salariaux) aux étapes de la conception et du déploiement (étape 4) sont des coûts admissibles applicables aux AEC.
</t>
    </r>
    <r>
      <rPr>
        <b/>
        <sz val="11"/>
        <color theme="1"/>
        <rFont val="Arial"/>
        <family val="2"/>
      </rPr>
      <t xml:space="preserve">Dans le cas des projets qui ne sont pas stage-gated, les mêmes principes s’appliquent au processus, c.-à-d. qu’il faut procéder comme s’il s’agissait de projets stage-gated pour déterminer les coûts admissibles applicables aux AEC.
</t>
    </r>
    <r>
      <rPr>
        <sz val="11"/>
        <color theme="1"/>
        <rFont val="Arial"/>
        <family val="2"/>
      </rPr>
      <t xml:space="preserve">
Les coûts admissibles peuvent inclure : les coûts directs internes et externes tels que le matériel, la conception, la construction, l’élaboration ou achat du logiciel proposé, les frais versés aux tierces parties, les frais de déplacement, les coûts salariaux et les frais généraux directs, y compris le coût supplémentaire des locaux loués requis pour accommoder le personnel affecté au projet et les dépenses associées à ces locaux loués et engagées pendant cette étape, peuvent être accumulés dans un AEC et ce, jusqu’à ce que l’immobilisation soit mise en service. Les coûts indirects ne sont pas admissibles aux fins de l’AEC, à moins d’être clairement mentionnés dans la présentation au Secrétariat du Conseil du Trésor (SCT) et seulement s’ils peuvent être directement attribués au projet. Tous les éléments de coûts doivent faire l’objet d’un examen et d’une analyse détaillée.</t>
    </r>
  </si>
  <si>
    <r>
      <rPr>
        <b/>
        <sz val="12"/>
        <rFont val="Calibri"/>
        <family val="2"/>
        <scheme val="minor"/>
      </rPr>
      <t>Instructions:</t>
    </r>
    <r>
      <rPr>
        <u/>
        <sz val="11"/>
        <color theme="10"/>
        <rFont val="Calibri"/>
        <family val="2"/>
        <scheme val="minor"/>
      </rPr>
      <t xml:space="preserve">
</t>
    </r>
    <r>
      <rPr>
        <sz val="11"/>
        <rFont val="Calibri"/>
        <family val="2"/>
        <scheme val="minor"/>
      </rPr>
      <t>Ce formulaire est obligatoire pour TOUS projets de logiciels développés à l’interne excédant 10 000 $. Selon le</t>
    </r>
    <r>
      <rPr>
        <u/>
        <sz val="11"/>
        <color theme="10"/>
        <rFont val="Calibri"/>
        <family val="2"/>
        <scheme val="minor"/>
      </rPr>
      <t xml:space="preserve"> Guide sur l’établissement des coûts des projets et des rapports financiers,</t>
    </r>
    <r>
      <rPr>
        <sz val="11"/>
        <rFont val="Calibri"/>
        <family val="2"/>
        <scheme val="minor"/>
      </rPr>
      <t xml:space="preserve"> ce formulaire doit-être complété par le CGF et  le gestionnaire responsable du projet </t>
    </r>
    <r>
      <rPr>
        <b/>
        <sz val="11"/>
        <rFont val="Calibri"/>
        <family val="2"/>
        <scheme val="minor"/>
      </rPr>
      <t xml:space="preserve">à l’ÉTAPE 2.  </t>
    </r>
    <r>
      <rPr>
        <sz val="11"/>
        <rFont val="Calibri"/>
        <family val="2"/>
        <scheme val="minor"/>
      </rPr>
      <t xml:space="preserve">(une étape similaire devrait-être utilisée pour les projets sans point de contrôle). </t>
    </r>
  </si>
  <si>
    <t>0140 -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</si>
</sst>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44" formatCode="_-&quot;$&quot;* #,##0.00_-;\-&quot;$&quot;* #,##0.00_-;_-&quot;$&quot;* &quot;-&quot;??_-;_-@_-"/>
    <numFmt numFmtId="164" formatCode="dd/mm/yyyy;@"/>
  </numFmts>
  <fonts count="12" x14ac:knownFonts="1">
    <font>
      <sz val="11"/>
      <color theme="1"/>
      <name val="Calibri"/>
      <family val="2"/>
      <scheme val="minor"/>
    </font>
    <font>
      <sz val="11"/>
      <color theme="1"/>
      <name val="Arial"/>
      <family val="2"/>
    </font>
    <font>
      <b/>
      <sz val="11"/>
      <color theme="1"/>
      <name val="Arial"/>
      <family val="2"/>
    </font>
    <font>
      <b/>
      <sz val="16"/>
      <color theme="1"/>
      <name val="Arial"/>
      <family val="2"/>
    </font>
    <font>
      <u/>
      <sz val="11"/>
      <color theme="10"/>
      <name val="Calibri"/>
      <family val="2"/>
      <scheme val="minor"/>
    </font>
    <font>
      <u/>
      <sz val="11"/>
      <color theme="10"/>
      <name val="Arial"/>
      <family val="2"/>
    </font>
    <font>
      <sz val="11"/>
      <color theme="1"/>
      <name val="Calibri"/>
      <family val="2"/>
      <scheme val="minor"/>
    </font>
    <font>
      <b/>
      <u/>
      <sz val="11"/>
      <color theme="10"/>
      <name val="Arial"/>
      <family val="2"/>
    </font>
    <font>
      <b/>
      <sz val="11"/>
      <color rgb="FFFF0000"/>
      <name val="Arial"/>
      <family val="2"/>
    </font>
    <font>
      <sz val="11"/>
      <name val="Calibri"/>
      <family val="2"/>
      <scheme val="minor"/>
    </font>
    <font>
      <b/>
      <sz val="12"/>
      <name val="Calibri"/>
      <family val="2"/>
      <scheme val="minor"/>
    </font>
    <font>
      <b/>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BFBD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s>
  <cellStyleXfs count="3">
    <xf numFmtId="0" fontId="0" fillId="0" borderId="0"/>
    <xf numFmtId="0" fontId="4" fillId="0" borderId="0" applyNumberFormat="0" applyFill="0" applyBorder="0" applyAlignment="0" applyProtection="0"/>
    <xf numFmtId="44" fontId="6" fillId="0" borderId="0" applyFont="0" applyFill="0" applyBorder="0" applyAlignment="0" applyProtection="0"/>
  </cellStyleXfs>
  <cellXfs count="115">
    <xf numFmtId="0" fontId="0" fillId="0" borderId="0" xfId="0"/>
    <xf numFmtId="0" fontId="1" fillId="0" borderId="0" xfId="0" applyFont="1"/>
    <xf numFmtId="0" fontId="1" fillId="0" borderId="0" xfId="0" applyFont="1" applyAlignment="1"/>
    <xf numFmtId="0" fontId="1" fillId="0" borderId="0" xfId="0" applyFont="1" applyProtection="1"/>
    <xf numFmtId="0" fontId="1" fillId="0" borderId="0" xfId="0" applyFont="1" applyAlignment="1" applyProtection="1"/>
    <xf numFmtId="0" fontId="2" fillId="0" borderId="0" xfId="0" applyFont="1" applyAlignment="1">
      <alignment horizontal="center" vertical="center"/>
    </xf>
    <xf numFmtId="0" fontId="2" fillId="0" borderId="0" xfId="0" applyFont="1" applyAlignment="1" applyProtection="1">
      <alignment horizontal="center" vertical="center"/>
    </xf>
    <xf numFmtId="0" fontId="1" fillId="0" borderId="0" xfId="0" applyFont="1" applyAlignment="1">
      <alignmen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pplyProtection="1">
      <alignment horizontal="center" vertical="center" wrapText="1"/>
    </xf>
    <xf numFmtId="0" fontId="1" fillId="2" borderId="9" xfId="0" applyFont="1" applyFill="1" applyBorder="1" applyAlignment="1" applyProtection="1">
      <protection locked="0"/>
    </xf>
    <xf numFmtId="0" fontId="1" fillId="3" borderId="1" xfId="0" applyFont="1" applyFill="1" applyBorder="1"/>
    <xf numFmtId="0" fontId="0" fillId="2" borderId="1" xfId="0" applyFill="1" applyBorder="1"/>
    <xf numFmtId="0" fontId="5" fillId="0" borderId="0" xfId="1" applyFont="1" applyProtection="1">
      <protection locked="0"/>
    </xf>
    <xf numFmtId="0" fontId="2" fillId="0" borderId="0" xfId="0" applyFont="1" applyAlignment="1">
      <alignment vertical="center"/>
    </xf>
    <xf numFmtId="0" fontId="7" fillId="0" borderId="0" xfId="1" applyFont="1" applyAlignment="1" applyProtection="1">
      <alignment vertical="center"/>
      <protection locked="0"/>
    </xf>
    <xf numFmtId="0" fontId="1" fillId="3" borderId="11" xfId="0" applyFont="1" applyFill="1" applyBorder="1" applyAlignment="1" applyProtection="1">
      <protection locked="0"/>
    </xf>
    <xf numFmtId="0" fontId="1" fillId="0" borderId="1" xfId="0" applyFont="1" applyBorder="1"/>
    <xf numFmtId="0" fontId="1" fillId="0" borderId="27" xfId="0" applyFont="1" applyBorder="1"/>
    <xf numFmtId="0" fontId="1" fillId="0" borderId="28" xfId="0" applyFont="1" applyBorder="1" applyAlignment="1">
      <alignment vertical="center"/>
    </xf>
    <xf numFmtId="0" fontId="1" fillId="0" borderId="29" xfId="0" applyFont="1" applyBorder="1" applyAlignment="1">
      <alignment wrapText="1"/>
    </xf>
    <xf numFmtId="0" fontId="1" fillId="0" borderId="27" xfId="0" applyFont="1" applyBorder="1" applyAlignment="1">
      <alignment vertical="center"/>
    </xf>
    <xf numFmtId="0" fontId="1" fillId="0" borderId="30" xfId="0" applyFont="1" applyBorder="1" applyAlignment="1">
      <alignment wrapText="1"/>
    </xf>
    <xf numFmtId="0" fontId="1" fillId="0" borderId="30" xfId="0" applyFont="1" applyBorder="1" applyAlignment="1">
      <alignment vertical="center" wrapText="1"/>
    </xf>
    <xf numFmtId="0" fontId="1" fillId="0" borderId="31" xfId="0" applyFont="1" applyBorder="1" applyAlignment="1">
      <alignment vertical="center"/>
    </xf>
    <xf numFmtId="0" fontId="1" fillId="0" borderId="32" xfId="0" applyFont="1" applyBorder="1" applyAlignment="1">
      <alignment wrapText="1"/>
    </xf>
    <xf numFmtId="0" fontId="2" fillId="0" borderId="14" xfId="0" applyFont="1" applyBorder="1"/>
    <xf numFmtId="0" fontId="2" fillId="0" borderId="16" xfId="0" applyFont="1" applyBorder="1"/>
    <xf numFmtId="0" fontId="1" fillId="0" borderId="1" xfId="0" applyFont="1" applyBorder="1" applyAlignment="1">
      <alignment wrapText="1"/>
    </xf>
    <xf numFmtId="0" fontId="4" fillId="0" borderId="0" xfId="1"/>
    <xf numFmtId="0" fontId="0" fillId="0" borderId="1" xfId="0" applyBorder="1"/>
    <xf numFmtId="0" fontId="1" fillId="2" borderId="13" xfId="0" quotePrefix="1" applyFont="1" applyFill="1" applyBorder="1" applyAlignment="1">
      <alignment horizontal="right"/>
    </xf>
    <xf numFmtId="0" fontId="1" fillId="2" borderId="17" xfId="0" applyFont="1" applyFill="1" applyBorder="1" applyProtection="1">
      <protection locked="0"/>
    </xf>
    <xf numFmtId="0" fontId="1" fillId="6" borderId="1" xfId="0" applyFont="1" applyFill="1" applyBorder="1"/>
    <xf numFmtId="0" fontId="1" fillId="0" borderId="25" xfId="0" applyFont="1" applyBorder="1" applyAlignment="1">
      <alignment horizontal="left" wrapText="1"/>
    </xf>
    <xf numFmtId="0" fontId="1" fillId="0" borderId="35" xfId="0" applyFont="1" applyBorder="1" applyAlignment="1">
      <alignment horizontal="left" wrapText="1"/>
    </xf>
    <xf numFmtId="0" fontId="1" fillId="0" borderId="2" xfId="0" applyFont="1" applyBorder="1" applyAlignment="1">
      <alignment horizontal="left" wrapText="1"/>
    </xf>
    <xf numFmtId="0" fontId="4" fillId="4" borderId="28" xfId="1" applyFill="1" applyBorder="1" applyAlignment="1" applyProtection="1">
      <alignment horizontal="left" vertical="center" wrapText="1"/>
      <protection locked="0"/>
    </xf>
    <xf numFmtId="0" fontId="4" fillId="4" borderId="34" xfId="1" applyFill="1" applyBorder="1" applyAlignment="1" applyProtection="1">
      <alignment horizontal="left" vertical="center" wrapText="1"/>
      <protection locked="0"/>
    </xf>
    <xf numFmtId="0" fontId="4" fillId="4" borderId="29" xfId="1" applyFill="1" applyBorder="1" applyAlignment="1" applyProtection="1">
      <alignment horizontal="left" vertical="center" wrapText="1"/>
      <protection locked="0"/>
    </xf>
    <xf numFmtId="0" fontId="4" fillId="4" borderId="27" xfId="1" applyFill="1" applyBorder="1" applyAlignment="1" applyProtection="1">
      <alignment horizontal="left" vertical="center" wrapText="1"/>
      <protection locked="0"/>
    </xf>
    <xf numFmtId="0" fontId="4" fillId="4" borderId="0" xfId="1" applyFill="1" applyBorder="1" applyAlignment="1" applyProtection="1">
      <alignment horizontal="left" vertical="center" wrapText="1"/>
      <protection locked="0"/>
    </xf>
    <xf numFmtId="0" fontId="4" fillId="4" borderId="30" xfId="1" applyFill="1" applyBorder="1" applyAlignment="1" applyProtection="1">
      <alignment horizontal="left" vertical="center" wrapText="1"/>
      <protection locked="0"/>
    </xf>
    <xf numFmtId="0" fontId="4" fillId="4" borderId="31" xfId="1" applyFill="1" applyBorder="1" applyAlignment="1" applyProtection="1">
      <alignment horizontal="left" vertical="center" wrapText="1"/>
      <protection locked="0"/>
    </xf>
    <xf numFmtId="0" fontId="4" fillId="4" borderId="33" xfId="1" applyFill="1" applyBorder="1" applyAlignment="1" applyProtection="1">
      <alignment horizontal="left" vertical="center" wrapText="1"/>
      <protection locked="0"/>
    </xf>
    <xf numFmtId="0" fontId="4" fillId="4" borderId="32" xfId="1" applyFill="1" applyBorder="1" applyAlignment="1" applyProtection="1">
      <alignment horizontal="left" vertical="center" wrapText="1"/>
      <protection locked="0"/>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0" xfId="0" applyFont="1" applyAlignment="1">
      <alignment horizontal="right" vertical="center"/>
    </xf>
    <xf numFmtId="0" fontId="1" fillId="3" borderId="10" xfId="0" applyFont="1" applyFill="1" applyBorder="1" applyAlignment="1" applyProtection="1">
      <alignment horizontal="left" vertical="center" indent="1"/>
    </xf>
    <xf numFmtId="0" fontId="1" fillId="3" borderId="1" xfId="0" applyFont="1" applyFill="1" applyBorder="1" applyAlignment="1" applyProtection="1">
      <alignment horizontal="left" vertical="center" indent="1"/>
    </xf>
    <xf numFmtId="0" fontId="1" fillId="3" borderId="10" xfId="0" applyFont="1" applyFill="1" applyBorder="1" applyAlignment="1">
      <alignment horizontal="left" vertical="center" indent="1"/>
    </xf>
    <xf numFmtId="0" fontId="1" fillId="3" borderId="1" xfId="0" applyFont="1" applyFill="1" applyBorder="1" applyAlignment="1">
      <alignment horizontal="left" vertical="center" indent="1"/>
    </xf>
    <xf numFmtId="0" fontId="1" fillId="3" borderId="18" xfId="0" applyFont="1" applyFill="1" applyBorder="1" applyAlignment="1">
      <alignment horizontal="left" vertical="center" indent="1"/>
    </xf>
    <xf numFmtId="0" fontId="1" fillId="3" borderId="19" xfId="0" applyFont="1" applyFill="1" applyBorder="1" applyAlignment="1">
      <alignment horizontal="left" vertical="center" indent="1"/>
    </xf>
    <xf numFmtId="0" fontId="2" fillId="3" borderId="21"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1" fillId="3" borderId="1" xfId="0" applyFont="1" applyFill="1" applyBorder="1" applyProtection="1">
      <protection locked="0"/>
    </xf>
    <xf numFmtId="0" fontId="1" fillId="3" borderId="11" xfId="0" applyFont="1" applyFill="1" applyBorder="1" applyProtection="1">
      <protection locked="0"/>
    </xf>
    <xf numFmtId="14" fontId="1" fillId="3" borderId="1" xfId="0" applyNumberFormat="1" applyFont="1" applyFill="1" applyBorder="1" applyProtection="1">
      <protection locked="0"/>
    </xf>
    <xf numFmtId="0" fontId="1" fillId="3" borderId="13" xfId="0" applyFont="1" applyFill="1" applyBorder="1" applyProtection="1">
      <protection locked="0"/>
    </xf>
    <xf numFmtId="0" fontId="1" fillId="3" borderId="17" xfId="0" applyFont="1" applyFill="1" applyBorder="1" applyProtection="1">
      <protection locked="0"/>
    </xf>
    <xf numFmtId="1" fontId="1" fillId="3" borderId="25" xfId="0" applyNumberFormat="1" applyFont="1" applyFill="1" applyBorder="1" applyProtection="1">
      <protection locked="0"/>
    </xf>
    <xf numFmtId="1" fontId="1" fillId="3" borderId="26" xfId="0" applyNumberFormat="1" applyFont="1" applyFill="1" applyBorder="1" applyProtection="1">
      <protection locked="0"/>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7" xfId="0" applyFont="1" applyBorder="1" applyAlignment="1">
      <alignment vertical="center" wrapText="1"/>
    </xf>
    <xf numFmtId="0" fontId="1" fillId="3" borderId="24" xfId="0" applyFont="1" applyFill="1" applyBorder="1" applyAlignment="1" applyProtection="1">
      <alignment horizontal="left" vertical="center" indent="1"/>
    </xf>
    <xf numFmtId="0" fontId="1" fillId="3" borderId="2" xfId="0" applyFont="1" applyFill="1" applyBorder="1" applyAlignment="1" applyProtection="1">
      <alignment horizontal="left" vertical="center" indent="1"/>
    </xf>
    <xf numFmtId="0" fontId="1" fillId="3" borderId="25" xfId="0" applyFont="1" applyFill="1" applyBorder="1" applyProtection="1">
      <protection locked="0"/>
    </xf>
    <xf numFmtId="0" fontId="1" fillId="3" borderId="26" xfId="0" applyFont="1" applyFill="1" applyBorder="1" applyProtection="1">
      <protection locked="0"/>
    </xf>
    <xf numFmtId="0" fontId="1" fillId="0" borderId="10" xfId="0" applyFont="1" applyBorder="1" applyAlignment="1">
      <alignment wrapText="1"/>
    </xf>
    <xf numFmtId="0" fontId="1" fillId="0" borderId="1" xfId="0" applyFont="1" applyBorder="1" applyAlignment="1">
      <alignment wrapText="1"/>
    </xf>
    <xf numFmtId="0" fontId="1" fillId="0" borderId="19" xfId="0" applyFont="1" applyBorder="1" applyAlignment="1">
      <alignment wrapText="1"/>
    </xf>
    <xf numFmtId="0" fontId="1" fillId="2" borderId="2" xfId="0" applyFont="1" applyFill="1" applyBorder="1" applyProtection="1">
      <protection locked="0"/>
    </xf>
    <xf numFmtId="0" fontId="1" fillId="2" borderId="11" xfId="0" applyFont="1" applyFill="1" applyBorder="1" applyProtection="1">
      <protection locked="0"/>
    </xf>
    <xf numFmtId="5" fontId="1" fillId="2" borderId="2" xfId="2" applyNumberFormat="1" applyFont="1" applyFill="1" applyBorder="1" applyProtection="1">
      <protection locked="0"/>
    </xf>
    <xf numFmtId="5" fontId="1" fillId="2" borderId="11" xfId="2" applyNumberFormat="1" applyFont="1" applyFill="1" applyBorder="1" applyProtection="1">
      <protection locked="0"/>
    </xf>
    <xf numFmtId="164" fontId="1" fillId="6" borderId="2" xfId="0" applyNumberFormat="1" applyFont="1" applyFill="1" applyBorder="1" applyProtection="1">
      <protection locked="0"/>
    </xf>
    <xf numFmtId="164" fontId="1" fillId="6" borderId="11" xfId="0" applyNumberFormat="1" applyFont="1" applyFill="1" applyBorder="1" applyProtection="1">
      <protection locked="0"/>
    </xf>
    <xf numFmtId="0" fontId="1" fillId="0" borderId="25" xfId="0" applyFont="1" applyBorder="1" applyAlignment="1">
      <alignment vertical="center" wrapText="1"/>
    </xf>
    <xf numFmtId="0" fontId="1" fillId="0" borderId="2" xfId="0" applyFont="1" applyBorder="1" applyAlignment="1">
      <alignment vertical="center" wrapText="1"/>
    </xf>
    <xf numFmtId="0" fontId="1" fillId="0" borderId="36" xfId="0" applyFont="1" applyBorder="1" applyAlignment="1">
      <alignment horizontal="left" wrapText="1"/>
    </xf>
    <xf numFmtId="0" fontId="1" fillId="0" borderId="37" xfId="0" applyFont="1" applyBorder="1" applyAlignment="1">
      <alignment horizontal="left" wrapText="1"/>
    </xf>
    <xf numFmtId="0" fontId="1" fillId="2" borderId="36" xfId="0" applyFont="1" applyFill="1" applyBorder="1" applyAlignment="1" applyProtection="1">
      <alignment horizontal="center" wrapText="1"/>
      <protection locked="0"/>
    </xf>
    <xf numFmtId="0" fontId="1" fillId="2" borderId="32" xfId="0" applyFont="1" applyFill="1" applyBorder="1" applyAlignment="1" applyProtection="1">
      <alignment horizontal="center" wrapText="1"/>
      <protection locked="0"/>
    </xf>
    <xf numFmtId="0" fontId="8" fillId="5" borderId="38"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8" xfId="0" applyFont="1" applyBorder="1" applyAlignment="1">
      <alignment wrapText="1"/>
    </xf>
    <xf numFmtId="0" fontId="1" fillId="0" borderId="3" xfId="0" applyFont="1" applyBorder="1" applyAlignment="1">
      <alignment wrapText="1"/>
    </xf>
    <xf numFmtId="0" fontId="1" fillId="0" borderId="24" xfId="0" applyFont="1" applyBorder="1" applyAlignment="1">
      <alignment vertical="center" wrapText="1"/>
    </xf>
    <xf numFmtId="0" fontId="1" fillId="2" borderId="7" xfId="0" applyFont="1" applyFill="1" applyBorder="1" applyAlignment="1" applyProtection="1">
      <alignment vertical="top"/>
      <protection locked="0"/>
    </xf>
    <xf numFmtId="0" fontId="1" fillId="2" borderId="9" xfId="0" applyFont="1" applyFill="1" applyBorder="1" applyAlignment="1" applyProtection="1">
      <alignment vertical="top"/>
      <protection locked="0"/>
    </xf>
    <xf numFmtId="0" fontId="1" fillId="2" borderId="2" xfId="0" applyFont="1" applyFill="1" applyBorder="1" applyAlignment="1" applyProtection="1">
      <alignment vertical="top" wrapText="1"/>
      <protection locked="0"/>
    </xf>
    <xf numFmtId="0" fontId="1" fillId="2" borderId="11" xfId="0" applyFont="1" applyFill="1" applyBorder="1" applyAlignment="1" applyProtection="1">
      <alignment vertical="top"/>
      <protection locked="0"/>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0" xfId="1" applyProtection="1">
      <protection locked="0"/>
    </xf>
  </cellXfs>
  <cellStyles count="3">
    <cellStyle name="Currency" xfId="2" builtinId="4"/>
    <cellStyle name="Hyperlink" xfId="1" builtinId="8"/>
    <cellStyle name="Normal" xfId="0" builtinId="0"/>
  </cellStyles>
  <dxfs count="14">
    <dxf>
      <font>
        <b/>
        <i val="0"/>
        <color rgb="FF00B050"/>
      </font>
      <fill>
        <patternFill>
          <bgColor rgb="FFBAFEDE"/>
        </patternFill>
      </fill>
      <border>
        <left/>
        <right/>
        <top/>
        <bottom/>
        <vertical/>
        <horizontal/>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9BFBD4"/>
      <color rgb="FFBAFEDE"/>
      <color rgb="FFFDE9D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28161</xdr:colOff>
      <xdr:row>0</xdr:row>
      <xdr:rowOff>26090</xdr:rowOff>
    </xdr:from>
    <xdr:to>
      <xdr:col>1</xdr:col>
      <xdr:colOff>3390900</xdr:colOff>
      <xdr:row>0</xdr:row>
      <xdr:rowOff>380924</xdr:rowOff>
    </xdr:to>
    <xdr:pic>
      <xdr:nvPicPr>
        <xdr:cNvPr id="2" name="irc_mi" descr="Image result for employment and social development canada"/>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9600" b="37200"/>
        <a:stretch/>
      </xdr:blipFill>
      <xdr:spPr bwMode="auto">
        <a:xfrm>
          <a:off x="28161" y="26090"/>
          <a:ext cx="3629439" cy="354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A-ASSETS-IMMOBILISATIONS-GD" TargetMode="External"/><Relationship Id="rId2" Type="http://schemas.openxmlformats.org/officeDocument/2006/relationships/hyperlink" Target="https://www.tbs-sct.gc.ca/pol/doc-fra.aspx?id=32518" TargetMode="External"/><Relationship Id="rId1" Type="http://schemas.openxmlformats.org/officeDocument/2006/relationships/hyperlink" Target="http://iservice.prv/fra/finance/cmprd/docs/LD_comptabilite_immobilisations.doc"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dialogue/grp/Costing-Etablissement-des-couts/Shared%20Documents/Guide%20sur%20l%E2%80%99%C3%A9tablissement%20des%20co%C3%BBts%20des%20projets%20et%20des%20rapports%20financiers%20%20v2%201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51"/>
  <sheetViews>
    <sheetView showGridLines="0" tabSelected="1" view="pageBreakPreview" zoomScale="80" zoomScaleNormal="100" zoomScaleSheetLayoutView="80" workbookViewId="0">
      <selection activeCell="A9" sqref="A9:D11"/>
    </sheetView>
  </sheetViews>
  <sheetFormatPr defaultRowHeight="15" x14ac:dyDescent="0.2"/>
  <cols>
    <col min="1" max="1" width="4" style="5" customWidth="1"/>
    <col min="2" max="2" width="55.5703125" style="1" customWidth="1"/>
    <col min="3" max="3" width="38.28515625" style="1" customWidth="1"/>
    <col min="4" max="4" width="11.85546875" style="1" customWidth="1"/>
    <col min="5" max="5" width="3" style="1" hidden="1" customWidth="1"/>
    <col min="6" max="6" width="9.140625" style="1" hidden="1" customWidth="1"/>
    <col min="7" max="7" width="48.28515625" style="1" hidden="1" customWidth="1"/>
    <col min="8" max="8" width="1.7109375" style="1" hidden="1" customWidth="1"/>
    <col min="9" max="9" width="17.5703125" style="1" hidden="1" customWidth="1"/>
    <col min="10" max="12" width="9.140625" style="1" hidden="1" customWidth="1"/>
    <col min="13" max="13" width="63.85546875" style="1" hidden="1" customWidth="1"/>
    <col min="14" max="16" width="9.140625" style="1" customWidth="1"/>
    <col min="17" max="16384" width="9.140625" style="1"/>
  </cols>
  <sheetData>
    <row r="1" spans="1:16" ht="34.5" customHeight="1" thickBot="1" x14ac:dyDescent="0.3">
      <c r="B1"/>
      <c r="C1" s="94" t="str">
        <f>IF(OR(D32="Yes, this is an AUC",D32="No this is not an AUC"),G4,G3)</f>
        <v>INCOMPLET - Veuillez remplir le formulaire selon les instructions</v>
      </c>
      <c r="D1" s="95"/>
    </row>
    <row r="2" spans="1:16" customFormat="1" ht="2.25" customHeight="1" thickBot="1" x14ac:dyDescent="0.3"/>
    <row r="3" spans="1:16" ht="58.5" customHeight="1" thickTop="1" thickBot="1" x14ac:dyDescent="0.25">
      <c r="A3" s="96" t="s">
        <v>21</v>
      </c>
      <c r="B3" s="97"/>
      <c r="C3" s="97"/>
      <c r="D3" s="98"/>
      <c r="G3" s="1" t="s">
        <v>22</v>
      </c>
    </row>
    <row r="4" spans="1:16" ht="11.25" customHeight="1" thickTop="1" x14ac:dyDescent="0.25">
      <c r="B4"/>
      <c r="G4" s="1" t="s">
        <v>23</v>
      </c>
    </row>
    <row r="5" spans="1:16" x14ac:dyDescent="0.25">
      <c r="A5"/>
      <c r="B5" s="1" t="s">
        <v>2</v>
      </c>
      <c r="C5" s="1" t="s">
        <v>24</v>
      </c>
      <c r="D5" s="15"/>
    </row>
    <row r="6" spans="1:16" x14ac:dyDescent="0.2">
      <c r="B6" s="16" t="s">
        <v>56</v>
      </c>
      <c r="C6" s="1" t="s">
        <v>25</v>
      </c>
      <c r="D6" s="14"/>
    </row>
    <row r="7" spans="1:16" x14ac:dyDescent="0.25">
      <c r="B7" s="114" t="s">
        <v>57</v>
      </c>
      <c r="C7" s="1" t="s">
        <v>26</v>
      </c>
      <c r="D7" s="36"/>
      <c r="F7"/>
      <c r="G7"/>
      <c r="H7"/>
    </row>
    <row r="8" spans="1:16" ht="15.75" thickBot="1" x14ac:dyDescent="0.3">
      <c r="B8" s="16"/>
      <c r="F8"/>
      <c r="G8"/>
      <c r="H8"/>
    </row>
    <row r="9" spans="1:16" ht="30" customHeight="1" x14ac:dyDescent="0.25">
      <c r="A9" s="40" t="s">
        <v>74</v>
      </c>
      <c r="B9" s="41"/>
      <c r="C9" s="41"/>
      <c r="D9" s="42"/>
      <c r="F9"/>
      <c r="G9"/>
      <c r="H9"/>
      <c r="P9" s="32"/>
    </row>
    <row r="10" spans="1:16" x14ac:dyDescent="0.25">
      <c r="A10" s="43"/>
      <c r="B10" s="44"/>
      <c r="C10" s="44"/>
      <c r="D10" s="45"/>
      <c r="F10"/>
      <c r="G10"/>
      <c r="H10"/>
    </row>
    <row r="11" spans="1:16" ht="41.25" customHeight="1" thickBot="1" x14ac:dyDescent="0.3">
      <c r="A11" s="46"/>
      <c r="B11" s="47"/>
      <c r="C11" s="47"/>
      <c r="D11" s="48"/>
      <c r="F11"/>
      <c r="G11"/>
      <c r="H11"/>
    </row>
    <row r="12" spans="1:16" ht="31.5" customHeight="1" thickBot="1" x14ac:dyDescent="0.3">
      <c r="A12" s="109" t="s">
        <v>70</v>
      </c>
      <c r="B12" s="110"/>
      <c r="C12" s="110"/>
      <c r="D12" s="111"/>
      <c r="F12"/>
      <c r="G12"/>
      <c r="H12"/>
    </row>
    <row r="13" spans="1:16" x14ac:dyDescent="0.25">
      <c r="A13" s="99" t="s">
        <v>27</v>
      </c>
      <c r="B13" s="100"/>
      <c r="C13" s="102"/>
      <c r="D13" s="103"/>
      <c r="F13"/>
      <c r="G13"/>
      <c r="H13"/>
    </row>
    <row r="14" spans="1:16" ht="97.5" customHeight="1" x14ac:dyDescent="0.25">
      <c r="A14" s="101" t="s">
        <v>28</v>
      </c>
      <c r="B14" s="89"/>
      <c r="C14" s="104"/>
      <c r="D14" s="105"/>
      <c r="F14"/>
      <c r="G14"/>
      <c r="H14"/>
    </row>
    <row r="15" spans="1:16" ht="15" customHeight="1" x14ac:dyDescent="0.25">
      <c r="A15" s="79" t="s">
        <v>29</v>
      </c>
      <c r="B15" s="80"/>
      <c r="C15" s="104"/>
      <c r="D15" s="105"/>
      <c r="F15"/>
      <c r="G15"/>
      <c r="H15"/>
    </row>
    <row r="16" spans="1:16" ht="15" customHeight="1" x14ac:dyDescent="0.25">
      <c r="A16" s="79" t="s">
        <v>30</v>
      </c>
      <c r="B16" s="80"/>
      <c r="C16" s="82"/>
      <c r="D16" s="83"/>
      <c r="F16"/>
      <c r="G16"/>
      <c r="H16"/>
    </row>
    <row r="17" spans="1:13" ht="15" customHeight="1" x14ac:dyDescent="0.25">
      <c r="A17" s="79" t="s">
        <v>31</v>
      </c>
      <c r="B17" s="80"/>
      <c r="C17" s="82"/>
      <c r="D17" s="83"/>
      <c r="F17"/>
      <c r="G17"/>
      <c r="H17"/>
    </row>
    <row r="18" spans="1:13" ht="15" customHeight="1" x14ac:dyDescent="0.25">
      <c r="A18" s="79" t="s">
        <v>32</v>
      </c>
      <c r="B18" s="80"/>
      <c r="C18" s="84"/>
      <c r="D18" s="85"/>
      <c r="F18"/>
      <c r="G18"/>
      <c r="H18"/>
    </row>
    <row r="19" spans="1:13" ht="81" customHeight="1" x14ac:dyDescent="0.25">
      <c r="A19" s="106" t="s">
        <v>33</v>
      </c>
      <c r="B19" s="107"/>
      <c r="C19" s="86"/>
      <c r="D19" s="87"/>
      <c r="F19"/>
      <c r="G19"/>
      <c r="H19"/>
      <c r="I19" s="7"/>
    </row>
    <row r="20" spans="1:13" ht="15" customHeight="1" x14ac:dyDescent="0.25">
      <c r="A20" s="79" t="s">
        <v>34</v>
      </c>
      <c r="B20" s="80"/>
      <c r="C20" s="82"/>
      <c r="D20" s="83"/>
      <c r="F20"/>
      <c r="G20"/>
      <c r="H20"/>
    </row>
    <row r="21" spans="1:13" ht="15" customHeight="1" thickBot="1" x14ac:dyDescent="0.3">
      <c r="A21" s="108" t="s">
        <v>35</v>
      </c>
      <c r="B21" s="108"/>
      <c r="C21" s="34" t="s">
        <v>75</v>
      </c>
      <c r="D21" s="35"/>
      <c r="F21"/>
      <c r="G21"/>
      <c r="H21"/>
    </row>
    <row r="22" spans="1:13" ht="18.75" customHeight="1" thickBot="1" x14ac:dyDescent="0.25">
      <c r="A22" s="90" t="s">
        <v>58</v>
      </c>
      <c r="B22" s="91"/>
      <c r="C22" s="92"/>
      <c r="D22" s="93"/>
      <c r="E22" s="21"/>
    </row>
    <row r="23" spans="1:13" ht="15.75" thickBot="1" x14ac:dyDescent="0.25">
      <c r="D23" s="3"/>
    </row>
    <row r="24" spans="1:13" ht="30.75" customHeight="1" thickBot="1" x14ac:dyDescent="0.3">
      <c r="A24" s="109" t="s">
        <v>71</v>
      </c>
      <c r="B24" s="112"/>
      <c r="C24" s="112"/>
      <c r="D24" s="113"/>
      <c r="I24"/>
      <c r="J24"/>
    </row>
    <row r="25" spans="1:13" ht="34.5" customHeight="1" x14ac:dyDescent="0.25">
      <c r="A25" s="8">
        <v>1</v>
      </c>
      <c r="B25" s="69" t="s">
        <v>36</v>
      </c>
      <c r="C25" s="69"/>
      <c r="D25" s="13"/>
      <c r="F25" s="20" t="b">
        <f>IF(ISBLANK(D25),TRUE,FALSE)</f>
        <v>1</v>
      </c>
      <c r="G25" t="s">
        <v>8</v>
      </c>
      <c r="H25"/>
      <c r="I25" s="20" t="s">
        <v>1</v>
      </c>
      <c r="J25" s="20" t="b">
        <f>IF(OR(ISBLANK(C13),ISBLANK(C14),ISBLANK(C16),ISBLANK(C17),ISBLANK(C18),ISBLANK(C20),ISBLANK(D21)),FALSE,TRUE)</f>
        <v>0</v>
      </c>
      <c r="K25" s="37" t="s">
        <v>16</v>
      </c>
      <c r="L25" s="38"/>
      <c r="M25" s="39"/>
    </row>
    <row r="26" spans="1:13" ht="51.75" customHeight="1" x14ac:dyDescent="0.25">
      <c r="A26" s="9">
        <v>2</v>
      </c>
      <c r="B26" s="71" t="s">
        <v>50</v>
      </c>
      <c r="C26" s="71"/>
      <c r="D26" s="19"/>
      <c r="F26" s="20" t="b">
        <f>IF(AND(ISBLANK(D26),D25="Oui"),TRUE,FALSE)</f>
        <v>0</v>
      </c>
      <c r="G26" t="s">
        <v>9</v>
      </c>
      <c r="H26"/>
      <c r="I26" s="20" t="s">
        <v>3</v>
      </c>
      <c r="J26" s="20" t="b">
        <f>OR(D25&lt;&gt;"Oui",D26&lt;&gt;"Oui",D27&lt;&gt;"Oui",D28&lt;&gt;"Non")</f>
        <v>1</v>
      </c>
      <c r="K26" s="37" t="s">
        <v>14</v>
      </c>
      <c r="L26" s="38"/>
      <c r="M26" s="39"/>
    </row>
    <row r="27" spans="1:13" ht="54" customHeight="1" x14ac:dyDescent="0.25">
      <c r="A27" s="9">
        <v>3</v>
      </c>
      <c r="B27" s="71" t="s">
        <v>51</v>
      </c>
      <c r="C27" s="71"/>
      <c r="D27" s="19"/>
      <c r="F27" s="20" t="b">
        <f>IF(AND(ISBLANK(D27),D26="Oui"),TRUE,FALSE)</f>
        <v>0</v>
      </c>
      <c r="G27" t="s">
        <v>10</v>
      </c>
      <c r="H27"/>
      <c r="I27" s="20" t="s">
        <v>4</v>
      </c>
      <c r="J27" s="20" t="b">
        <f>IF(OR(D29="Oui",AND(D30="Oui",D31="Oui")),FALSE,TRUE)</f>
        <v>1</v>
      </c>
      <c r="K27" s="37" t="s">
        <v>17</v>
      </c>
      <c r="L27" s="38"/>
      <c r="M27" s="39"/>
    </row>
    <row r="28" spans="1:13" ht="45.75" customHeight="1" x14ac:dyDescent="0.25">
      <c r="A28" s="9">
        <v>4</v>
      </c>
      <c r="B28" s="71" t="s">
        <v>52</v>
      </c>
      <c r="C28" s="71"/>
      <c r="D28" s="19"/>
      <c r="F28" s="20" t="b">
        <f>IF(AND(ISBLANK(D28),D27="Oui"),TRUE,FALSE)</f>
        <v>0</v>
      </c>
      <c r="G28" t="s">
        <v>11</v>
      </c>
      <c r="H28"/>
      <c r="I28" s="31" t="s">
        <v>7</v>
      </c>
      <c r="J28" s="33" t="b">
        <f>IF(OR(F25=TRUE,F26=TRUE,F27=TRUE,F28=TRUE,F29=TRUE,F30=TRUE,F31=TRUE),TRUE,FALSE)</f>
        <v>1</v>
      </c>
      <c r="K28" s="37" t="s">
        <v>18</v>
      </c>
      <c r="L28" s="38"/>
      <c r="M28" s="39"/>
    </row>
    <row r="29" spans="1:13" ht="18.75" customHeight="1" x14ac:dyDescent="0.25">
      <c r="A29" s="9">
        <v>5</v>
      </c>
      <c r="B29" s="88" t="s">
        <v>37</v>
      </c>
      <c r="C29" s="89"/>
      <c r="D29" s="19"/>
      <c r="F29" s="20" t="b">
        <f>IF(AND(ISBLANK(D29),D28="Non"),TRUE,FALSE)</f>
        <v>0</v>
      </c>
      <c r="G29" t="s">
        <v>12</v>
      </c>
      <c r="H29"/>
      <c r="I29" s="20" t="s">
        <v>1</v>
      </c>
      <c r="J29" s="33" t="b">
        <f>AND(J26=FALSE,J27=FALSE,ISBLANK(C19))</f>
        <v>0</v>
      </c>
      <c r="K29" s="37" t="s">
        <v>20</v>
      </c>
      <c r="L29" s="38"/>
      <c r="M29" s="39"/>
    </row>
    <row r="30" spans="1:13" ht="36" customHeight="1" x14ac:dyDescent="0.25">
      <c r="A30" s="9">
        <v>6</v>
      </c>
      <c r="B30" s="71" t="s">
        <v>38</v>
      </c>
      <c r="C30" s="71"/>
      <c r="D30" s="19"/>
      <c r="F30" s="20" t="b">
        <f>IF(AND(ISBLANK(D30),D29="Non"),TRUE,FALSE)</f>
        <v>0</v>
      </c>
      <c r="G30" t="s">
        <v>15</v>
      </c>
      <c r="H30"/>
      <c r="I30" s="20" t="s">
        <v>5</v>
      </c>
      <c r="J30" s="33" t="b">
        <f>IF(AND(D29="Oui",ISBLANK(D30)=FALSE),FALSE,TRUE)</f>
        <v>1</v>
      </c>
      <c r="K30" s="37" t="s">
        <v>19</v>
      </c>
      <c r="L30" s="38"/>
      <c r="M30" s="39"/>
    </row>
    <row r="31" spans="1:13" ht="186.75" customHeight="1" x14ac:dyDescent="0.25">
      <c r="A31" s="9" t="s">
        <v>0</v>
      </c>
      <c r="B31" s="80" t="s">
        <v>53</v>
      </c>
      <c r="C31" s="80"/>
      <c r="D31" s="19"/>
      <c r="F31" s="20" t="b">
        <f>IF(AND(ISBLANK(D31),D30="Oui"),TRUE,FALSE)</f>
        <v>0</v>
      </c>
      <c r="G31" t="s">
        <v>13</v>
      </c>
    </row>
    <row r="32" spans="1:13" ht="123.75" customHeight="1" thickBot="1" x14ac:dyDescent="0.3">
      <c r="A32" s="11">
        <v>7</v>
      </c>
      <c r="B32" s="81" t="s">
        <v>39</v>
      </c>
      <c r="C32" s="81"/>
      <c r="D32" s="12" t="str">
        <f>IF(OR(J25=FALSE,J29=TRUE),"S-V-P remplissez tous les champs requis de la Partie 1",IF(J28=TRUE,"S-V-P remplissez tous les champs requis de la Partie 2",IF(J30=FALSE,"Question 5 est «Oui», laissez la Question 6 vide",IF(AND(J26=FALSE,J27=FALSE),"Oui, ce projet a un AEC","Non, ce projet n’a pas d’AEC"))))</f>
        <v>S-V-P remplissez tous les champs requis de la Partie 1</v>
      </c>
      <c r="I32"/>
    </row>
    <row r="33" spans="1:4" ht="15.75" thickBot="1" x14ac:dyDescent="0.25">
      <c r="B33" s="2"/>
      <c r="D33" s="3"/>
    </row>
    <row r="34" spans="1:4" ht="30" customHeight="1" thickBot="1" x14ac:dyDescent="0.3">
      <c r="A34" s="49" t="s">
        <v>72</v>
      </c>
      <c r="B34" s="50"/>
      <c r="C34" s="50"/>
      <c r="D34" s="51"/>
    </row>
    <row r="35" spans="1:4" ht="241.5" customHeight="1" x14ac:dyDescent="0.2">
      <c r="A35" s="8">
        <v>1</v>
      </c>
      <c r="B35" s="69" t="s">
        <v>73</v>
      </c>
      <c r="C35" s="69"/>
      <c r="D35" s="70"/>
    </row>
    <row r="36" spans="1:4" ht="57.75" customHeight="1" x14ac:dyDescent="0.2">
      <c r="A36" s="9">
        <v>2</v>
      </c>
      <c r="B36" s="71" t="s">
        <v>40</v>
      </c>
      <c r="C36" s="71"/>
      <c r="D36" s="72"/>
    </row>
    <row r="37" spans="1:4" ht="168.75" customHeight="1" thickBot="1" x14ac:dyDescent="0.25">
      <c r="A37" s="10">
        <v>3</v>
      </c>
      <c r="B37" s="73" t="s">
        <v>41</v>
      </c>
      <c r="C37" s="73"/>
      <c r="D37" s="74"/>
    </row>
    <row r="38" spans="1:4" ht="50.25" customHeight="1" thickBot="1" x14ac:dyDescent="0.25">
      <c r="A38" s="6"/>
    </row>
    <row r="39" spans="1:4" x14ac:dyDescent="0.2">
      <c r="A39" s="59" t="s">
        <v>42</v>
      </c>
      <c r="B39" s="60"/>
      <c r="C39" s="60"/>
      <c r="D39" s="61"/>
    </row>
    <row r="40" spans="1:4" ht="15" customHeight="1" x14ac:dyDescent="0.2">
      <c r="A40" s="53" t="s">
        <v>43</v>
      </c>
      <c r="B40" s="54"/>
      <c r="C40" s="62"/>
      <c r="D40" s="63"/>
    </row>
    <row r="41" spans="1:4" ht="15" customHeight="1" x14ac:dyDescent="0.2">
      <c r="A41" s="75" t="s">
        <v>44</v>
      </c>
      <c r="B41" s="76"/>
      <c r="C41" s="77"/>
      <c r="D41" s="78"/>
    </row>
    <row r="42" spans="1:4" ht="15" customHeight="1" x14ac:dyDescent="0.2">
      <c r="A42" s="55" t="s">
        <v>45</v>
      </c>
      <c r="B42" s="56"/>
      <c r="C42" s="67"/>
      <c r="D42" s="68"/>
    </row>
    <row r="43" spans="1:4" ht="15" customHeight="1" x14ac:dyDescent="0.2">
      <c r="A43" s="55" t="s">
        <v>46</v>
      </c>
      <c r="B43" s="56"/>
      <c r="C43" s="64"/>
      <c r="D43" s="63"/>
    </row>
    <row r="44" spans="1:4" ht="90.75" customHeight="1" thickBot="1" x14ac:dyDescent="0.25">
      <c r="A44" s="57" t="s">
        <v>47</v>
      </c>
      <c r="B44" s="58"/>
      <c r="C44" s="65"/>
      <c r="D44" s="66"/>
    </row>
    <row r="45" spans="1:4" x14ac:dyDescent="0.2">
      <c r="D45" s="4"/>
    </row>
    <row r="46" spans="1:4" x14ac:dyDescent="0.2">
      <c r="A46" s="52" t="s">
        <v>48</v>
      </c>
      <c r="B46" s="52"/>
      <c r="C46" s="18" t="s">
        <v>49</v>
      </c>
      <c r="D46" s="17"/>
    </row>
    <row r="47" spans="1:4" x14ac:dyDescent="0.2">
      <c r="D47" s="4"/>
    </row>
    <row r="48" spans="1:4" x14ac:dyDescent="0.2">
      <c r="D48" s="4"/>
    </row>
    <row r="49" spans="4:4" x14ac:dyDescent="0.2">
      <c r="D49" s="3"/>
    </row>
    <row r="50" spans="4:4" x14ac:dyDescent="0.2">
      <c r="D50" s="3"/>
    </row>
    <row r="51" spans="4:4" x14ac:dyDescent="0.2">
      <c r="D51" s="3"/>
    </row>
    <row r="52" spans="4:4" x14ac:dyDescent="0.2">
      <c r="D52" s="3"/>
    </row>
    <row r="53" spans="4:4" x14ac:dyDescent="0.2">
      <c r="D53" s="3"/>
    </row>
    <row r="54" spans="4:4" x14ac:dyDescent="0.2">
      <c r="D54" s="3"/>
    </row>
    <row r="55" spans="4:4" x14ac:dyDescent="0.2">
      <c r="D55" s="3"/>
    </row>
    <row r="56" spans="4:4" x14ac:dyDescent="0.2">
      <c r="D56" s="3"/>
    </row>
    <row r="57" spans="4:4" x14ac:dyDescent="0.2">
      <c r="D57" s="3"/>
    </row>
    <row r="58" spans="4:4" x14ac:dyDescent="0.2">
      <c r="D58" s="3"/>
    </row>
    <row r="59" spans="4:4" x14ac:dyDescent="0.2">
      <c r="D59" s="3"/>
    </row>
    <row r="60" spans="4:4" x14ac:dyDescent="0.2">
      <c r="D60" s="3"/>
    </row>
    <row r="61" spans="4:4" x14ac:dyDescent="0.2">
      <c r="D61" s="3"/>
    </row>
    <row r="62" spans="4:4" x14ac:dyDescent="0.2">
      <c r="D62" s="3"/>
    </row>
    <row r="63" spans="4:4" x14ac:dyDescent="0.2">
      <c r="D63" s="3"/>
    </row>
    <row r="64" spans="4:4" x14ac:dyDescent="0.2">
      <c r="D64" s="3"/>
    </row>
    <row r="65" spans="1:13" x14ac:dyDescent="0.2">
      <c r="D65" s="3"/>
    </row>
    <row r="66" spans="1:13" x14ac:dyDescent="0.2">
      <c r="D66" s="3"/>
    </row>
    <row r="67" spans="1:13" x14ac:dyDescent="0.2">
      <c r="D67" s="3"/>
    </row>
    <row r="68" spans="1:13" x14ac:dyDescent="0.2">
      <c r="D68" s="3"/>
    </row>
    <row r="69" spans="1:13" x14ac:dyDescent="0.2">
      <c r="D69" s="3"/>
    </row>
    <row r="70" spans="1:13" x14ac:dyDescent="0.2">
      <c r="D70" s="3"/>
    </row>
    <row r="71" spans="1:13" x14ac:dyDescent="0.2">
      <c r="D71" s="3"/>
    </row>
    <row r="72" spans="1:13" x14ac:dyDescent="0.2">
      <c r="D72" s="3"/>
    </row>
    <row r="73" spans="1:13" x14ac:dyDescent="0.2">
      <c r="D73" s="3"/>
    </row>
    <row r="74" spans="1:13" x14ac:dyDescent="0.2">
      <c r="D74" s="3"/>
    </row>
    <row r="75" spans="1:13" x14ac:dyDescent="0.2">
      <c r="D75" s="3"/>
    </row>
    <row r="76" spans="1:13" x14ac:dyDescent="0.2">
      <c r="D76" s="3"/>
    </row>
    <row r="77" spans="1:13" customFormat="1" x14ac:dyDescent="0.25">
      <c r="A77" s="5"/>
      <c r="B77" s="1"/>
      <c r="C77" s="1"/>
      <c r="D77" s="3"/>
      <c r="I77" s="1"/>
      <c r="J77" s="1"/>
      <c r="K77" s="1"/>
      <c r="L77" s="1"/>
      <c r="M77" s="1"/>
    </row>
    <row r="78" spans="1:13" customFormat="1" x14ac:dyDescent="0.25">
      <c r="A78" s="5"/>
      <c r="B78" s="1"/>
      <c r="C78" s="1"/>
      <c r="D78" s="3"/>
    </row>
    <row r="79" spans="1:13" customFormat="1" x14ac:dyDescent="0.25"/>
    <row r="80" spans="1:13"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spans="1:13" customFormat="1" x14ac:dyDescent="0.25"/>
    <row r="242" spans="1:13" customFormat="1" x14ac:dyDescent="0.25"/>
    <row r="243" spans="1:13" customFormat="1" x14ac:dyDescent="0.25"/>
    <row r="244" spans="1:13" customFormat="1" x14ac:dyDescent="0.25"/>
    <row r="245" spans="1:13" customFormat="1" x14ac:dyDescent="0.25"/>
    <row r="246" spans="1:13" customFormat="1" x14ac:dyDescent="0.25"/>
    <row r="247" spans="1:13" customFormat="1" x14ac:dyDescent="0.25"/>
    <row r="248" spans="1:13" customFormat="1" x14ac:dyDescent="0.25"/>
    <row r="249" spans="1:13" customFormat="1" x14ac:dyDescent="0.25"/>
    <row r="250" spans="1:13" x14ac:dyDescent="0.25">
      <c r="A250"/>
      <c r="B250"/>
      <c r="C250"/>
      <c r="D250"/>
      <c r="I250"/>
      <c r="J250"/>
      <c r="K250"/>
      <c r="L250"/>
      <c r="M250"/>
    </row>
    <row r="251" spans="1:13" x14ac:dyDescent="0.25">
      <c r="A251"/>
      <c r="B251"/>
      <c r="C251"/>
      <c r="D251"/>
    </row>
  </sheetData>
  <sheetProtection algorithmName="SHA-512" hashValue="lnWP4xm5dz4Y6xhwRYhohTlWE8AjR6FK45Qa3MSIeYT7UF7nWH3M70KmWY13XcLb4Xt2S49abfM9RqN4fVgT7Q==" saltValue="VEBJ5/IrTqkm9S5+lOc3DQ==" spinCount="100000" sheet="1" selectLockedCells="1"/>
  <mergeCells count="54">
    <mergeCell ref="C1:D1"/>
    <mergeCell ref="B28:C28"/>
    <mergeCell ref="C16:D16"/>
    <mergeCell ref="A3:D3"/>
    <mergeCell ref="A13:B13"/>
    <mergeCell ref="A14:B14"/>
    <mergeCell ref="B27:C27"/>
    <mergeCell ref="C13:D13"/>
    <mergeCell ref="C14:D14"/>
    <mergeCell ref="C15:D15"/>
    <mergeCell ref="A19:B19"/>
    <mergeCell ref="A20:B20"/>
    <mergeCell ref="A21:B21"/>
    <mergeCell ref="A12:D12"/>
    <mergeCell ref="A24:D24"/>
    <mergeCell ref="A15:B15"/>
    <mergeCell ref="C41:D41"/>
    <mergeCell ref="A16:B16"/>
    <mergeCell ref="B32:C32"/>
    <mergeCell ref="C17:D17"/>
    <mergeCell ref="C18:D18"/>
    <mergeCell ref="C19:D19"/>
    <mergeCell ref="C20:D20"/>
    <mergeCell ref="B30:C30"/>
    <mergeCell ref="B31:C31"/>
    <mergeCell ref="B25:C25"/>
    <mergeCell ref="B26:C26"/>
    <mergeCell ref="B29:C29"/>
    <mergeCell ref="A22:B22"/>
    <mergeCell ref="C22:D22"/>
    <mergeCell ref="A17:B17"/>
    <mergeCell ref="A18:B18"/>
    <mergeCell ref="A9:D11"/>
    <mergeCell ref="A34:D34"/>
    <mergeCell ref="A46:B46"/>
    <mergeCell ref="A40:B40"/>
    <mergeCell ref="A43:B43"/>
    <mergeCell ref="A44:B44"/>
    <mergeCell ref="A39:D39"/>
    <mergeCell ref="C40:D40"/>
    <mergeCell ref="C43:D43"/>
    <mergeCell ref="C44:D44"/>
    <mergeCell ref="A42:B42"/>
    <mergeCell ref="C42:D42"/>
    <mergeCell ref="B35:D35"/>
    <mergeCell ref="B36:D36"/>
    <mergeCell ref="B37:D37"/>
    <mergeCell ref="A41:B41"/>
    <mergeCell ref="K25:M25"/>
    <mergeCell ref="K27:M27"/>
    <mergeCell ref="K28:M28"/>
    <mergeCell ref="K30:M30"/>
    <mergeCell ref="K29:M29"/>
    <mergeCell ref="K26:M26"/>
  </mergeCells>
  <conditionalFormatting sqref="D29">
    <cfRule type="expression" dxfId="13" priority="10">
      <formula>AND($D$25="Yes",$D$26="Yes",$D$27="Yes",$D$28="No")</formula>
    </cfRule>
    <cfRule type="expression" dxfId="12" priority="2">
      <formula>AND($D$25="Oui",$D$26="Oui",$D$27="Oui",$D$28="Non+$D$30")</formula>
    </cfRule>
    <cfRule type="expression" dxfId="11" priority="1">
      <formula>$D$28="Non"</formula>
    </cfRule>
  </conditionalFormatting>
  <conditionalFormatting sqref="D30:D31">
    <cfRule type="expression" dxfId="10" priority="17">
      <formula>AND(#REF!="Non",$D$29="Non")</formula>
    </cfRule>
  </conditionalFormatting>
  <conditionalFormatting sqref="D26">
    <cfRule type="expression" dxfId="9" priority="14">
      <formula>$D$25="Yes"</formula>
    </cfRule>
    <cfRule type="expression" dxfId="8" priority="5">
      <formula>$D$25="Oui"</formula>
    </cfRule>
  </conditionalFormatting>
  <conditionalFormatting sqref="D27">
    <cfRule type="expression" dxfId="7" priority="13">
      <formula>AND($D$25="Yes",$D$26="Yes")</formula>
    </cfRule>
    <cfRule type="expression" dxfId="6" priority="4">
      <formula>AND($D$25="Oui",$D$26="Oui")</formula>
    </cfRule>
  </conditionalFormatting>
  <conditionalFormatting sqref="D28">
    <cfRule type="expression" dxfId="5" priority="11">
      <formula>AND($D$25="Yes",$D$26="Yes",$D$27="Yes")</formula>
    </cfRule>
    <cfRule type="expression" dxfId="4" priority="3">
      <formula>AND($D$25="Oui",$D$26="Oui",$D$27="Oui")</formula>
    </cfRule>
  </conditionalFormatting>
  <conditionalFormatting sqref="D30">
    <cfRule type="expression" dxfId="3" priority="9">
      <formula>$D$29="Non"</formula>
    </cfRule>
  </conditionalFormatting>
  <conditionalFormatting sqref="D31">
    <cfRule type="expression" dxfId="2" priority="8">
      <formula>$D$30="Oui"</formula>
    </cfRule>
  </conditionalFormatting>
  <conditionalFormatting sqref="C19:D19">
    <cfRule type="expression" dxfId="1" priority="7">
      <formula>AND(J26=FALSE,J27=FALSE)</formula>
    </cfRule>
  </conditionalFormatting>
  <conditionalFormatting sqref="C1:D1">
    <cfRule type="expression" dxfId="0" priority="6">
      <formula>OR(D32="Yes, this is an AUC",D32="No this is not an AUC")</formula>
    </cfRule>
  </conditionalFormatting>
  <dataValidations count="4">
    <dataValidation type="whole" allowBlank="1" showInputMessage="1" showErrorMessage="1" error="Please Enter Valid Cost Center Code" prompt="Veuillez saisir le centre de coûts qui profite directement de l'utilisation de l'actif" sqref="C20:D20">
      <formula1>100000</formula1>
      <formula2>999999</formula2>
    </dataValidation>
    <dataValidation type="custom" allowBlank="1" showInputMessage="1" showErrorMessage="1" errorTitle="Please Enter a Valid FA Code" error="Budgetary Codes (i.e., FA codes that end in &quot;0&quot; or &quot;99&quot;) are not valide." prompt="Veuillez entrer le domaine fonctionnel directement pris en charge par cet actif" sqref="D21">
      <formula1>AND(RIGHT(D21,2)&lt;&gt;"99",RIGHT(D21,1)&lt;&gt;"0",D21&gt;1000,D21&lt;10000)</formula1>
    </dataValidation>
    <dataValidation type="date" allowBlank="1" showInputMessage="1" showErrorMessage="1" error="Please enter date by DD/MM/YYYY" prompt="AAAA-MM-JJ" sqref="C19:D19">
      <formula1>36892</formula1>
      <formula2>55134</formula2>
    </dataValidation>
    <dataValidation type="list" showInputMessage="1" showErrorMessage="1" prompt="Voir l’onglet « Catégorie de bien »" sqref="C22:D22">
      <formula1>Asset_Classes</formula1>
    </dataValidation>
  </dataValidations>
  <hyperlinks>
    <hyperlink ref="B7" r:id="rId1"/>
    <hyperlink ref="B6" r:id="rId2"/>
    <hyperlink ref="C46" r:id="rId3" display="Captial Assets Team"/>
    <hyperlink ref="A9:D11" r:id="rId4" display="http://dialogue/grp/Costing-Etablissement-des-couts/Shared Documents/Guide sur l%E2%80%99%C3%A9tablissement des co%C3%BBts des projets et des rapports financiers  v2 19.pdf"/>
  </hyperlinks>
  <pageMargins left="0.7" right="0.7" top="0.35833333333333334" bottom="0.75" header="0.3" footer="0.3"/>
  <pageSetup scale="82" orientation="portrait" r:id="rId5"/>
  <headerFooter>
    <oddFooter>&amp;C&amp;"Arial,Regular"Page &amp;P of &amp;N</oddFooter>
  </headerFooter>
  <rowBreaks count="2" manualBreakCount="2">
    <brk id="23" max="16383" man="1"/>
    <brk id="32" max="16383" man="1"/>
  </rowBreaks>
  <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Sheet2!$C$2:$C$3</xm:f>
          </x14:formula1>
          <xm:sqref>C41:D41 D25:D29 D31</xm:sqref>
        </x14:dataValidation>
        <x14:dataValidation type="list" allowBlank="1" showInputMessage="1" showErrorMessage="1">
          <x14:formula1>
            <xm:f>Sheet2!$C$2:$C$4</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2:D13"/>
  <sheetViews>
    <sheetView workbookViewId="0">
      <selection activeCell="C2" sqref="C2"/>
    </sheetView>
  </sheetViews>
  <sheetFormatPr defaultRowHeight="15" x14ac:dyDescent="0.25"/>
  <sheetData>
    <row r="2" spans="3:4" x14ac:dyDescent="0.25">
      <c r="C2" t="s">
        <v>54</v>
      </c>
    </row>
    <row r="3" spans="3:4" x14ac:dyDescent="0.25">
      <c r="C3" t="s">
        <v>55</v>
      </c>
    </row>
    <row r="5" spans="3:4" x14ac:dyDescent="0.25">
      <c r="D5">
        <v>1002</v>
      </c>
    </row>
    <row r="7" spans="3:4" x14ac:dyDescent="0.25">
      <c r="D7" t="b">
        <f>AND(RIGHT(D13,2)&lt;&gt;"99",RIGHT(D13,1)&lt;&gt;"0",D13&gt;1000,D13&lt;10000)</f>
        <v>1</v>
      </c>
    </row>
    <row r="13" spans="3:4" x14ac:dyDescent="0.25">
      <c r="D13">
        <v>1005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6"/>
  <sheetViews>
    <sheetView workbookViewId="0">
      <selection activeCell="B9" sqref="B9"/>
    </sheetView>
  </sheetViews>
  <sheetFormatPr defaultRowHeight="15" x14ac:dyDescent="0.25"/>
  <cols>
    <col min="1" max="1" width="75.28515625" bestFit="1" customWidth="1"/>
    <col min="2" max="2" width="183.5703125" customWidth="1"/>
  </cols>
  <sheetData>
    <row r="1" spans="1:2" ht="15.75" thickBot="1" x14ac:dyDescent="0.3">
      <c r="A1" s="29" t="s">
        <v>59</v>
      </c>
      <c r="B1" s="30" t="s">
        <v>6</v>
      </c>
    </row>
    <row r="2" spans="1:2" ht="29.25" x14ac:dyDescent="0.25">
      <c r="A2" s="22" t="s">
        <v>60</v>
      </c>
      <c r="B2" s="23" t="s">
        <v>61</v>
      </c>
    </row>
    <row r="3" spans="1:2" ht="43.5" x14ac:dyDescent="0.25">
      <c r="A3" s="24" t="s">
        <v>62</v>
      </c>
      <c r="B3" s="25" t="s">
        <v>63</v>
      </c>
    </row>
    <row r="4" spans="1:2" ht="24.75" customHeight="1" x14ac:dyDescent="0.25">
      <c r="A4" s="24" t="s">
        <v>64</v>
      </c>
      <c r="B4" s="26" t="s">
        <v>65</v>
      </c>
    </row>
    <row r="5" spans="1:2" ht="28.5" x14ac:dyDescent="0.25">
      <c r="A5" s="24" t="s">
        <v>66</v>
      </c>
      <c r="B5" s="26" t="s">
        <v>67</v>
      </c>
    </row>
    <row r="6" spans="1:2" ht="44.25" thickBot="1" x14ac:dyDescent="0.3">
      <c r="A6" s="27" t="s">
        <v>68</v>
      </c>
      <c r="B6" s="28" t="s">
        <v>69</v>
      </c>
    </row>
  </sheetData>
  <sheetProtection algorithmName="SHA-512" hashValue="EAK484zRq606/jx5SWf6Vu/RCRwXE8zkHKL/Zl6FXSM2YcPX2MljSLtBXWXJxb9wkDwqFO+m4D1UcraLKvXakw==" saltValue="E9+HjKLmms97TngODgQ28g=="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AUC Formulaire</vt:lpstr>
      <vt:lpstr>Sheet2</vt:lpstr>
      <vt:lpstr>Catégorie de bien</vt:lpstr>
      <vt:lpstr>Asset_Classes</vt:lpstr>
    </vt:vector>
  </TitlesOfParts>
  <Company>GoC / GdC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Sabbagh, Nicholas [NC]</dc:creator>
  <cp:lastModifiedBy>Guimond, Mark M [NC]</cp:lastModifiedBy>
  <cp:lastPrinted>2019-03-05T20:47:03Z</cp:lastPrinted>
  <dcterms:created xsi:type="dcterms:W3CDTF">2018-03-27T13:36:34Z</dcterms:created>
  <dcterms:modified xsi:type="dcterms:W3CDTF">2020-02-20T15:55:08Z</dcterms:modified>
</cp:coreProperties>
</file>